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Пересчёт"/>
  </sheets>
  <definedNames/>
  <calcPr/>
</workbook>
</file>

<file path=xl/sharedStrings.xml><?xml version="1.0" encoding="utf-8"?>
<sst xmlns="http://schemas.openxmlformats.org/spreadsheetml/2006/main">
  <si>
    <t>Пересчёт прайса при росте цен на материалы</t>
  </si>
  <si>
    <t>Онлайн-калькулятор: homade.ru/instrumenty/pereschet-tsen-pri-roste-materialov/</t>
  </si>
  <si>
    <t>Рост цен на материалы</t>
  </si>
  <si>
    <t>Процент мастера + налог + эквайринг, % от цены</t>
  </si>
  <si>
    <t>Округлять цену до, ₽</t>
  </si>
  <si>
    <t>Услуга</t>
  </si>
  <si>
    <t>Цена сейчас, ₽</t>
  </si>
  <si>
    <t>Материалы сейчас, ₽</t>
  </si>
  <si>
    <t>Материалы после роста, ₽</t>
  </si>
  <si>
    <t>Прибыль сейчас, ₽</t>
  </si>
  <si>
    <t>Прибыль, если не менять цену</t>
  </si>
  <si>
    <t>Цена: сохранить прибыль в ₽</t>
  </si>
  <si>
    <t>Цена: сохранить маржу в %</t>
  </si>
  <si>
    <t>Рост цены, %</t>
  </si>
  <si>
    <t>Маникюр с покрытием</t>
  </si>
  <si>
    <t>Педикюр с покрытием</t>
  </si>
  <si>
    <t>Окрашивание в один тон</t>
  </si>
  <si>
    <t>Наращивание ресниц, классика</t>
  </si>
  <si>
    <t>Ламинирование ресниц</t>
  </si>
  <si>
    <t>Депиляция ног полностью</t>
  </si>
</sst>
</file>

<file path=xl/styles.xml><?xml version="1.0" encoding="utf-8"?>
<styleSheet xmlns="http://schemas.openxmlformats.org/spreadsheetml/2006/main">
  <numFmts count="4">
    <numFmt numFmtId="100" formatCode="0%"/>
    <numFmt numFmtId="101" formatCode="0"/>
    <numFmt numFmtId="102" formatCode="#,##0"/>
    <numFmt numFmtId="103" formatCode="0.0%"/>
  </numFmts>
  <fonts count="4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F7E0"/>
        <bgColor indexed="64"/>
      </patternFill>
    </fill>
    <fill>
      <patternFill patternType="solid">
        <fgColor rgb="FFEFE6F3"/>
        <bgColor indexed="64"/>
      </patternFill>
    </fill>
  </fills>
  <borders count="1">
    <border>
      <left/>
      <right/>
      <top/>
      <bottom/>
      <diagonal/>
    </border>
  </borders>
  <cellXfs count="10">
    <xf/>
    <xf fontId="1" applyFont="1"/>
    <xf fontId="2" applyFont="1"/>
    <xf numFmtId="100" applyNumberFormat="1" fillId="2" applyFill="1"/>
    <xf numFmtId="101" applyNumberFormat="1" fillId="2" applyFill="1"/>
    <xf fontId="3" applyFont="1" fillId="3" applyFill="1" applyAlignment="1">
      <alignment wrapText="1"/>
    </xf>
    <xf fillId="2" applyFill="1"/>
    <xf numFmtId="102" applyNumberFormat="1" fillId="2" applyFill="1"/>
    <xf numFmtId="102" applyNumberFormat="1"/>
    <xf numFmtId="103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2" customWidth="1"/>
    <col min="2" max="2" width="13" customWidth="1"/>
    <col min="3" max="3" width="14" customWidth="1"/>
    <col min="4" max="4" width="15" customWidth="1"/>
    <col min="5" max="5" width="13" customWidth="1"/>
    <col min="6" max="6" width="16" customWidth="1"/>
    <col min="7" max="7" width="16" customWidth="1"/>
    <col min="8" max="8" width="16" customWidth="1"/>
    <col min="9" max="9" width="11" customWidth="1"/>
  </cols>
  <sheetData>
    <row r="1">
      <c r="A1" s="1" t="s">
        <v>0</v>
      </c>
    </row>
    <row r="2">
      <c r="A2" s="2" t="s">
        <v>1</v>
      </c>
    </row>
    <row r="3"/>
    <row r="4">
      <c r="A4" t="s">
        <v>2</v>
      </c>
      <c r="B4" s="3">
        <v>0.15</v>
      </c>
    </row>
    <row r="5">
      <c r="A5" t="s">
        <v>3</v>
      </c>
      <c r="B5" s="3">
        <v>0.48</v>
      </c>
    </row>
    <row r="6">
      <c r="A6" t="s">
        <v>4</v>
      </c>
      <c r="B6" s="4">
        <v>50</v>
      </c>
    </row>
    <row r="7"/>
    <row r="8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</row>
    <row r="9">
      <c r="A9" s="6" t="s">
        <v>14</v>
      </c>
      <c r="B9" s="7">
        <v>2300</v>
      </c>
      <c r="C9" s="7">
        <v>260</v>
      </c>
      <c r="D9" s="8">
        <f>=IF(B9="","",C9*(1+$B$4))</f>
      </c>
      <c r="E9" s="8">
        <f>=IF(B9="","",B9*(1-$B$5)-C9)</f>
      </c>
      <c r="F9" s="8">
        <f>=IF(B9="","",B9*(1-$B$5)-D9)</f>
      </c>
      <c r="G9" s="8">
        <f>=IF(B9="","",CEILING(B9+(D9-C9)/(1-$B$5),$B$6))</f>
      </c>
      <c r="H9" s="8">
        <f>=IF(B9="","",IF(1-$B$5-E9/B9&lt;=0,"нет решения",CEILING(D9/(1-$B$5-E9/B9),$B$6)))</f>
      </c>
      <c r="I9" s="9">
        <f>=IF(B9="","",G9/B9-1)</f>
      </c>
    </row>
    <row r="10">
      <c r="A10" s="6" t="s">
        <v>15</v>
      </c>
      <c r="B10" s="7">
        <v>2900</v>
      </c>
      <c r="C10" s="7">
        <v>320</v>
      </c>
      <c r="D10" s="8">
        <f>=IF(B10="","",C10*(1+$B$4))</f>
      </c>
      <c r="E10" s="8">
        <f>=IF(B10="","",B10*(1-$B$5)-C10)</f>
      </c>
      <c r="F10" s="8">
        <f>=IF(B10="","",B10*(1-$B$5)-D10)</f>
      </c>
      <c r="G10" s="8">
        <f>=IF(B10="","",CEILING(B10+(D10-C10)/(1-$B$5),$B$6))</f>
      </c>
      <c r="H10" s="8">
        <f>=IF(B10="","",IF(1-$B$5-E10/B10&lt;=0,"нет решения",CEILING(D10/(1-$B$5-E10/B10),$B$6)))</f>
      </c>
      <c r="I10" s="9">
        <f>=IF(B10="","",G10/B10-1)</f>
      </c>
    </row>
    <row r="11">
      <c r="A11" s="6" t="s">
        <v>16</v>
      </c>
      <c r="B11" s="7">
        <v>5500</v>
      </c>
      <c r="C11" s="7">
        <v>900</v>
      </c>
      <c r="D11" s="8">
        <f>=IF(B11="","",C11*(1+$B$4))</f>
      </c>
      <c r="E11" s="8">
        <f>=IF(B11="","",B11*(1-$B$5)-C11)</f>
      </c>
      <c r="F11" s="8">
        <f>=IF(B11="","",B11*(1-$B$5)-D11)</f>
      </c>
      <c r="G11" s="8">
        <f>=IF(B11="","",CEILING(B11+(D11-C11)/(1-$B$5),$B$6))</f>
      </c>
      <c r="H11" s="8">
        <f>=IF(B11="","",IF(1-$B$5-E11/B11&lt;=0,"нет решения",CEILING(D11/(1-$B$5-E11/B11),$B$6)))</f>
      </c>
      <c r="I11" s="9">
        <f>=IF(B11="","",G11/B11-1)</f>
      </c>
    </row>
    <row r="12">
      <c r="A12" s="6" t="s">
        <v>17</v>
      </c>
      <c r="B12" s="7">
        <v>3000</v>
      </c>
      <c r="C12" s="7">
        <v>350</v>
      </c>
      <c r="D12" s="8">
        <f>=IF(B12="","",C12*(1+$B$4))</f>
      </c>
      <c r="E12" s="8">
        <f>=IF(B12="","",B12*(1-$B$5)-C12)</f>
      </c>
      <c r="F12" s="8">
        <f>=IF(B12="","",B12*(1-$B$5)-D12)</f>
      </c>
      <c r="G12" s="8">
        <f>=IF(B12="","",CEILING(B12+(D12-C12)/(1-$B$5),$B$6))</f>
      </c>
      <c r="H12" s="8">
        <f>=IF(B12="","",IF(1-$B$5-E12/B12&lt;=0,"нет решения",CEILING(D12/(1-$B$5-E12/B12),$B$6)))</f>
      </c>
      <c r="I12" s="9">
        <f>=IF(B12="","",G12/B12-1)</f>
      </c>
    </row>
    <row r="13">
      <c r="A13" s="6" t="s">
        <v>18</v>
      </c>
      <c r="B13" s="7">
        <v>2500</v>
      </c>
      <c r="C13" s="7">
        <v>280</v>
      </c>
      <c r="D13" s="8">
        <f>=IF(B13="","",C13*(1+$B$4))</f>
      </c>
      <c r="E13" s="8">
        <f>=IF(B13="","",B13*(1-$B$5)-C13)</f>
      </c>
      <c r="F13" s="8">
        <f>=IF(B13="","",B13*(1-$B$5)-D13)</f>
      </c>
      <c r="G13" s="8">
        <f>=IF(B13="","",CEILING(B13+(D13-C13)/(1-$B$5),$B$6))</f>
      </c>
      <c r="H13" s="8">
        <f>=IF(B13="","",IF(1-$B$5-E13/B13&lt;=0,"нет решения",CEILING(D13/(1-$B$5-E13/B13),$B$6)))</f>
      </c>
      <c r="I13" s="9">
        <f>=IF(B13="","",G13/B13-1)</f>
      </c>
    </row>
    <row r="14">
      <c r="A14" s="6" t="s">
        <v>19</v>
      </c>
      <c r="B14" s="7">
        <v>2200</v>
      </c>
      <c r="C14" s="7">
        <v>300</v>
      </c>
      <c r="D14" s="8">
        <f>=IF(B14="","",C14*(1+$B$4))</f>
      </c>
      <c r="E14" s="8">
        <f>=IF(B14="","",B14*(1-$B$5)-C14)</f>
      </c>
      <c r="F14" s="8">
        <f>=IF(B14="","",B14*(1-$B$5)-D14)</f>
      </c>
      <c r="G14" s="8">
        <f>=IF(B14="","",CEILING(B14+(D14-C14)/(1-$B$5),$B$6))</f>
      </c>
      <c r="H14" s="8">
        <f>=IF(B14="","",IF(1-$B$5-E14/B14&lt;=0,"нет решения",CEILING(D14/(1-$B$5-E14/B14),$B$6)))</f>
      </c>
      <c r="I14" s="9">
        <f>=IF(B14="","",G14/B14-1)</f>
      </c>
    </row>
    <row r="15">
      <c r="A15" s="6"/>
      <c r="B15" s="6"/>
      <c r="C15" s="6"/>
      <c r="D15" s="8">
        <f>=IF(B15="","",C15*(1+$B$4))</f>
      </c>
      <c r="E15" s="8">
        <f>=IF(B15="","",B15*(1-$B$5)-C15)</f>
      </c>
      <c r="F15" s="8">
        <f>=IF(B15="","",B15*(1-$B$5)-D15)</f>
      </c>
      <c r="G15" s="8">
        <f>=IF(B15="","",CEILING(B15+(D15-C15)/(1-$B$5),$B$6))</f>
      </c>
      <c r="H15" s="8">
        <f>=IF(B15="","",IF(1-$B$5-E15/B15&lt;=0,"нет решения",CEILING(D15/(1-$B$5-E15/B15),$B$6)))</f>
      </c>
      <c r="I15" s="9">
        <f>=IF(B15="","",G15/B15-1)</f>
      </c>
    </row>
    <row r="16">
      <c r="A16" s="6"/>
      <c r="B16" s="6"/>
      <c r="C16" s="6"/>
      <c r="D16" s="8">
        <f>=IF(B16="","",C16*(1+$B$4))</f>
      </c>
      <c r="E16" s="8">
        <f>=IF(B16="","",B16*(1-$B$5)-C16)</f>
      </c>
      <c r="F16" s="8">
        <f>=IF(B16="","",B16*(1-$B$5)-D16)</f>
      </c>
      <c r="G16" s="8">
        <f>=IF(B16="","",CEILING(B16+(D16-C16)/(1-$B$5),$B$6))</f>
      </c>
      <c r="H16" s="8">
        <f>=IF(B16="","",IF(1-$B$5-E16/B16&lt;=0,"нет решения",CEILING(D16/(1-$B$5-E16/B16),$B$6)))</f>
      </c>
      <c r="I16" s="9">
        <f>=IF(B16="","",G16/B16-1)</f>
      </c>
    </row>
    <row r="17">
      <c r="A17" s="6"/>
      <c r="B17" s="6"/>
      <c r="C17" s="6"/>
      <c r="D17" s="8">
        <f>=IF(B17="","",C17*(1+$B$4))</f>
      </c>
      <c r="E17" s="8">
        <f>=IF(B17="","",B17*(1-$B$5)-C17)</f>
      </c>
      <c r="F17" s="8">
        <f>=IF(B17="","",B17*(1-$B$5)-D17)</f>
      </c>
      <c r="G17" s="8">
        <f>=IF(B17="","",CEILING(B17+(D17-C17)/(1-$B$5),$B$6))</f>
      </c>
      <c r="H17" s="8">
        <f>=IF(B17="","",IF(1-$B$5-E17/B17&lt;=0,"нет решения",CEILING(D17/(1-$B$5-E17/B17),$B$6)))</f>
      </c>
      <c r="I17" s="9">
        <f>=IF(B17="","",G17/B17-1)</f>
      </c>
    </row>
    <row r="18">
      <c r="A18" s="6"/>
      <c r="B18" s="6"/>
      <c r="C18" s="6"/>
      <c r="D18" s="8">
        <f>=IF(B18="","",C18*(1+$B$4))</f>
      </c>
      <c r="E18" s="8">
        <f>=IF(B18="","",B18*(1-$B$5)-C18)</f>
      </c>
      <c r="F18" s="8">
        <f>=IF(B18="","",B18*(1-$B$5)-D18)</f>
      </c>
      <c r="G18" s="8">
        <f>=IF(B18="","",CEILING(B18+(D18-C18)/(1-$B$5),$B$6))</f>
      </c>
      <c r="H18" s="8">
        <f>=IF(B18="","",IF(1-$B$5-E18/B18&lt;=0,"нет решения",CEILING(D18/(1-$B$5-E18/B18),$B$6)))</f>
      </c>
      <c r="I18" s="9">
        <f>=IF(B18="","",G18/B18-1)</f>
      </c>
    </row>
    <row r="19">
      <c r="A19" s="6"/>
      <c r="B19" s="6"/>
      <c r="C19" s="6"/>
      <c r="D19" s="8">
        <f>=IF(B19="","",C19*(1+$B$4))</f>
      </c>
      <c r="E19" s="8">
        <f>=IF(B19="","",B19*(1-$B$5)-C19)</f>
      </c>
      <c r="F19" s="8">
        <f>=IF(B19="","",B19*(1-$B$5)-D19)</f>
      </c>
      <c r="G19" s="8">
        <f>=IF(B19="","",CEILING(B19+(D19-C19)/(1-$B$5),$B$6))</f>
      </c>
      <c r="H19" s="8">
        <f>=IF(B19="","",IF(1-$B$5-E19/B19&lt;=0,"нет решения",CEILING(D19/(1-$B$5-E19/B19),$B$6)))</f>
      </c>
      <c r="I19" s="9">
        <f>=IF(B19="","",G19/B19-1)</f>
      </c>
    </row>
    <row r="20">
      <c r="A20" s="6"/>
      <c r="B20" s="6"/>
      <c r="C20" s="6"/>
      <c r="D20" s="8">
        <f>=IF(B20="","",C20*(1+$B$4))</f>
      </c>
      <c r="E20" s="8">
        <f>=IF(B20="","",B20*(1-$B$5)-C20)</f>
      </c>
      <c r="F20" s="8">
        <f>=IF(B20="","",B20*(1-$B$5)-D20)</f>
      </c>
      <c r="G20" s="8">
        <f>=IF(B20="","",CEILING(B20+(D20-C20)/(1-$B$5),$B$6))</f>
      </c>
      <c r="H20" s="8">
        <f>=IF(B20="","",IF(1-$B$5-E20/B20&lt;=0,"нет решения",CEILING(D20/(1-$B$5-E20/B20),$B$6)))</f>
      </c>
      <c r="I20" s="9">
        <f>=IF(B20="","",G20/B20-1)</f>
      </c>
    </row>
    <row r="21">
      <c r="A21" s="6"/>
      <c r="B21" s="6"/>
      <c r="C21" s="6"/>
      <c r="D21" s="8">
        <f>=IF(B21="","",C21*(1+$B$4))</f>
      </c>
      <c r="E21" s="8">
        <f>=IF(B21="","",B21*(1-$B$5)-C21)</f>
      </c>
      <c r="F21" s="8">
        <f>=IF(B21="","",B21*(1-$B$5)-D21)</f>
      </c>
      <c r="G21" s="8">
        <f>=IF(B21="","",CEILING(B21+(D21-C21)/(1-$B$5),$B$6))</f>
      </c>
      <c r="H21" s="8">
        <f>=IF(B21="","",IF(1-$B$5-E21/B21&lt;=0,"нет решения",CEILING(D21/(1-$B$5-E21/B21),$B$6)))</f>
      </c>
      <c r="I21" s="9">
        <f>=IF(B21="","",G21/B21-1)</f>
      </c>
    </row>
    <row r="22">
      <c r="A22" s="6"/>
      <c r="B22" s="6"/>
      <c r="C22" s="6"/>
      <c r="D22" s="8">
        <f>=IF(B22="","",C22*(1+$B$4))</f>
      </c>
      <c r="E22" s="8">
        <f>=IF(B22="","",B22*(1-$B$5)-C22)</f>
      </c>
      <c r="F22" s="8">
        <f>=IF(B22="","",B22*(1-$B$5)-D22)</f>
      </c>
      <c r="G22" s="8">
        <f>=IF(B22="","",CEILING(B22+(D22-C22)/(1-$B$5),$B$6))</f>
      </c>
      <c r="H22" s="8">
        <f>=IF(B22="","",IF(1-$B$5-E22/B22&lt;=0,"нет решения",CEILING(D22/(1-$B$5-E22/B22),$B$6)))</f>
      </c>
      <c r="I22" s="9">
        <f>=IF(B22="","",G22/B22-1)</f>
      </c>
    </row>
    <row r="23">
      <c r="A23" s="6"/>
      <c r="B23" s="6"/>
      <c r="C23" s="6"/>
      <c r="D23" s="8">
        <f>=IF(B23="","",C23*(1+$B$4))</f>
      </c>
      <c r="E23" s="8">
        <f>=IF(B23="","",B23*(1-$B$5)-C23)</f>
      </c>
      <c r="F23" s="8">
        <f>=IF(B23="","",B23*(1-$B$5)-D23)</f>
      </c>
      <c r="G23" s="8">
        <f>=IF(B23="","",CEILING(B23+(D23-C23)/(1-$B$5),$B$6))</f>
      </c>
      <c r="H23" s="8">
        <f>=IF(B23="","",IF(1-$B$5-E23/B23&lt;=0,"нет решения",CEILING(D23/(1-$B$5-E23/B23),$B$6)))</f>
      </c>
      <c r="I23" s="9">
        <f>=IF(B23="","",G23/B23-1)</f>
      </c>
    </row>
    <row r="24">
      <c r="A24" s="6"/>
      <c r="B24" s="6"/>
      <c r="C24" s="6"/>
      <c r="D24" s="8">
        <f>=IF(B24="","",C24*(1+$B$4))</f>
      </c>
      <c r="E24" s="8">
        <f>=IF(B24="","",B24*(1-$B$5)-C24)</f>
      </c>
      <c r="F24" s="8">
        <f>=IF(B24="","",B24*(1-$B$5)-D24)</f>
      </c>
      <c r="G24" s="8">
        <f>=IF(B24="","",CEILING(B24+(D24-C24)/(1-$B$5),$B$6))</f>
      </c>
      <c r="H24" s="8">
        <f>=IF(B24="","",IF(1-$B$5-E24/B24&lt;=0,"нет решения",CEILING(D24/(1-$B$5-E24/B24),$B$6)))</f>
      </c>
      <c r="I24" s="9">
        <f>=IF(B24="","",G24/B24-1)</f>
      </c>
    </row>
    <row r="25">
      <c r="A25" s="6"/>
      <c r="B25" s="6"/>
      <c r="C25" s="6"/>
      <c r="D25" s="8">
        <f>=IF(B25="","",C25*(1+$B$4))</f>
      </c>
      <c r="E25" s="8">
        <f>=IF(B25="","",B25*(1-$B$5)-C25)</f>
      </c>
      <c r="F25" s="8">
        <f>=IF(B25="","",B25*(1-$B$5)-D25)</f>
      </c>
      <c r="G25" s="8">
        <f>=IF(B25="","",CEILING(B25+(D25-C25)/(1-$B$5),$B$6))</f>
      </c>
      <c r="H25" s="8">
        <f>=IF(B25="","",IF(1-$B$5-E25/B25&lt;=0,"нет решения",CEILING(D25/(1-$B$5-E25/B25),$B$6)))</f>
      </c>
      <c r="I25" s="9">
        <f>=IF(B25="","",G25/B25-1)</f>
      </c>
    </row>
    <row r="26">
      <c r="A26" s="6"/>
      <c r="B26" s="6"/>
      <c r="C26" s="6"/>
      <c r="D26" s="8">
        <f>=IF(B26="","",C26*(1+$B$4))</f>
      </c>
      <c r="E26" s="8">
        <f>=IF(B26="","",B26*(1-$B$5)-C26)</f>
      </c>
      <c r="F26" s="8">
        <f>=IF(B26="","",B26*(1-$B$5)-D26)</f>
      </c>
      <c r="G26" s="8">
        <f>=IF(B26="","",CEILING(B26+(D26-C26)/(1-$B$5),$B$6))</f>
      </c>
      <c r="H26" s="8">
        <f>=IF(B26="","",IF(1-$B$5-E26/B26&lt;=0,"нет решения",CEILING(D26/(1-$B$5-E26/B26),$B$6)))</f>
      </c>
      <c r="I26" s="9">
        <f>=IF(B26="","",G26/B26-1)</f>
      </c>
    </row>
    <row r="27">
      <c r="A27" s="6"/>
      <c r="B27" s="6"/>
      <c r="C27" s="6"/>
      <c r="D27" s="8">
        <f>=IF(B27="","",C27*(1+$B$4))</f>
      </c>
      <c r="E27" s="8">
        <f>=IF(B27="","",B27*(1-$B$5)-C27)</f>
      </c>
      <c r="F27" s="8">
        <f>=IF(B27="","",B27*(1-$B$5)-D27)</f>
      </c>
      <c r="G27" s="8">
        <f>=IF(B27="","",CEILING(B27+(D27-C27)/(1-$B$5),$B$6))</f>
      </c>
      <c r="H27" s="8">
        <f>=IF(B27="","",IF(1-$B$5-E27/B27&lt;=0,"нет решения",CEILING(D27/(1-$B$5-E27/B27),$B$6)))</f>
      </c>
      <c r="I27" s="9">
        <f>=IF(B27="","",G27/B27-1)</f>
      </c>
    </row>
    <row r="28">
      <c r="A28" s="6"/>
      <c r="B28" s="6"/>
      <c r="C28" s="6"/>
      <c r="D28" s="8">
        <f>=IF(B28="","",C28*(1+$B$4))</f>
      </c>
      <c r="E28" s="8">
        <f>=IF(B28="","",B28*(1-$B$5)-C28)</f>
      </c>
      <c r="F28" s="8">
        <f>=IF(B28="","",B28*(1-$B$5)-D28)</f>
      </c>
      <c r="G28" s="8">
        <f>=IF(B28="","",CEILING(B28+(D28-C28)/(1-$B$5),$B$6))</f>
      </c>
      <c r="H28" s="8">
        <f>=IF(B28="","",IF(1-$B$5-E28/B28&lt;=0,"нет решения",CEILING(D28/(1-$B$5-E28/B28),$B$6)))</f>
      </c>
      <c r="I28" s="9">
        <f>=IF(B28="","",G28/B28-1)</f>
      </c>
    </row>
    <row r="29">
      <c r="A29" s="6"/>
      <c r="B29" s="6"/>
      <c r="C29" s="6"/>
      <c r="D29" s="8">
        <f>=IF(B29="","",C29*(1+$B$4))</f>
      </c>
      <c r="E29" s="8">
        <f>=IF(B29="","",B29*(1-$B$5)-C29)</f>
      </c>
      <c r="F29" s="8">
        <f>=IF(B29="","",B29*(1-$B$5)-D29)</f>
      </c>
      <c r="G29" s="8">
        <f>=IF(B29="","",CEILING(B29+(D29-C29)/(1-$B$5),$B$6))</f>
      </c>
      <c r="H29" s="8">
        <f>=IF(B29="","",IF(1-$B$5-E29/B29&lt;=0,"нет решения",CEILING(D29/(1-$B$5-E29/B29),$B$6)))</f>
      </c>
      <c r="I29" s="9">
        <f>=IF(B29="","",G29/B29-1)</f>
      </c>
    </row>
    <row r="30">
      <c r="A30" s="6"/>
      <c r="B30" s="6"/>
      <c r="C30" s="6"/>
      <c r="D30" s="8">
        <f>=IF(B30="","",C30*(1+$B$4))</f>
      </c>
      <c r="E30" s="8">
        <f>=IF(B30="","",B30*(1-$B$5)-C30)</f>
      </c>
      <c r="F30" s="8">
        <f>=IF(B30="","",B30*(1-$B$5)-D30)</f>
      </c>
      <c r="G30" s="8">
        <f>=IF(B30="","",CEILING(B30+(D30-C30)/(1-$B$5),$B$6))</f>
      </c>
      <c r="H30" s="8">
        <f>=IF(B30="","",IF(1-$B$5-E30/B30&lt;=0,"нет решения",CEILING(D30/(1-$B$5-E30/B30),$B$6)))</f>
      </c>
      <c r="I30" s="9">
        <f>=IF(B30="","",G30/B30-1)</f>
      </c>
    </row>
    <row r="31">
      <c r="A31" s="6"/>
      <c r="B31" s="6"/>
      <c r="C31" s="6"/>
      <c r="D31" s="8">
        <f>=IF(B31="","",C31*(1+$B$4))</f>
      </c>
      <c r="E31" s="8">
        <f>=IF(B31="","",B31*(1-$B$5)-C31)</f>
      </c>
      <c r="F31" s="8">
        <f>=IF(B31="","",B31*(1-$B$5)-D31)</f>
      </c>
      <c r="G31" s="8">
        <f>=IF(B31="","",CEILING(B31+(D31-C31)/(1-$B$5),$B$6))</f>
      </c>
      <c r="H31" s="8">
        <f>=IF(B31="","",IF(1-$B$5-E31/B31&lt;=0,"нет решения",CEILING(D31/(1-$B$5-E31/B31),$B$6)))</f>
      </c>
      <c r="I31" s="9">
        <f>=IF(B31="","",G31/B31-1)</f>
      </c>
    </row>
    <row r="32">
      <c r="A32" s="6"/>
      <c r="B32" s="6"/>
      <c r="C32" s="6"/>
      <c r="D32" s="8">
        <f>=IF(B32="","",C32*(1+$B$4))</f>
      </c>
      <c r="E32" s="8">
        <f>=IF(B32="","",B32*(1-$B$5)-C32)</f>
      </c>
      <c r="F32" s="8">
        <f>=IF(B32="","",B32*(1-$B$5)-D32)</f>
      </c>
      <c r="G32" s="8">
        <f>=IF(B32="","",CEILING(B32+(D32-C32)/(1-$B$5),$B$6))</f>
      </c>
      <c r="H32" s="8">
        <f>=IF(B32="","",IF(1-$B$5-E32/B32&lt;=0,"нет решения",CEILING(D32/(1-$B$5-E32/B32),$B$6)))</f>
      </c>
      <c r="I32" s="9">
        <f>=IF(B32="","",G32/B32-1)</f>
      </c>
    </row>
    <row r="33">
      <c r="A33" s="6"/>
      <c r="B33" s="6"/>
      <c r="C33" s="6"/>
      <c r="D33" s="8">
        <f>=IF(B33="","",C33*(1+$B$4))</f>
      </c>
      <c r="E33" s="8">
        <f>=IF(B33="","",B33*(1-$B$5)-C33)</f>
      </c>
      <c r="F33" s="8">
        <f>=IF(B33="","",B33*(1-$B$5)-D33)</f>
      </c>
      <c r="G33" s="8">
        <f>=IF(B33="","",CEILING(B33+(D33-C33)/(1-$B$5),$B$6))</f>
      </c>
      <c r="H33" s="8">
        <f>=IF(B33="","",IF(1-$B$5-E33/B33&lt;=0,"нет решения",CEILING(D33/(1-$B$5-E33/B33),$B$6)))</f>
      </c>
      <c r="I33" s="9">
        <f>=IF(B33="","",G33/B33-1)</f>
      </c>
    </row>
    <row r="34">
      <c r="A34" s="6"/>
      <c r="B34" s="6"/>
      <c r="C34" s="6"/>
      <c r="D34" s="8">
        <f>=IF(B34="","",C34*(1+$B$4))</f>
      </c>
      <c r="E34" s="8">
        <f>=IF(B34="","",B34*(1-$B$5)-C34)</f>
      </c>
      <c r="F34" s="8">
        <f>=IF(B34="","",B34*(1-$B$5)-D34)</f>
      </c>
      <c r="G34" s="8">
        <f>=IF(B34="","",CEILING(B34+(D34-C34)/(1-$B$5),$B$6))</f>
      </c>
      <c r="H34" s="8">
        <f>=IF(B34="","",IF(1-$B$5-E34/B34&lt;=0,"нет решения",CEILING(D34/(1-$B$5-E34/B34),$B$6)))</f>
      </c>
      <c r="I34" s="9">
        <f>=IF(B34="","",G34/B34-1)</f>
      </c>
    </row>
    <row r="35">
      <c r="A35" s="6"/>
      <c r="B35" s="6"/>
      <c r="C35" s="6"/>
      <c r="D35" s="8">
        <f>=IF(B35="","",C35*(1+$B$4))</f>
      </c>
      <c r="E35" s="8">
        <f>=IF(B35="","",B35*(1-$B$5)-C35)</f>
      </c>
      <c r="F35" s="8">
        <f>=IF(B35="","",B35*(1-$B$5)-D35)</f>
      </c>
      <c r="G35" s="8">
        <f>=IF(B35="","",CEILING(B35+(D35-C35)/(1-$B$5),$B$6))</f>
      </c>
      <c r="H35" s="8">
        <f>=IF(B35="","",IF(1-$B$5-E35/B35&lt;=0,"нет решения",CEILING(D35/(1-$B$5-E35/B35),$B$6)))</f>
      </c>
      <c r="I35" s="9">
        <f>=IF(B35="","",G35/B35-1)</f>
      </c>
    </row>
    <row r="36">
      <c r="A36" s="6"/>
      <c r="B36" s="6"/>
      <c r="C36" s="6"/>
      <c r="D36" s="8">
        <f>=IF(B36="","",C36*(1+$B$4))</f>
      </c>
      <c r="E36" s="8">
        <f>=IF(B36="","",B36*(1-$B$5)-C36)</f>
      </c>
      <c r="F36" s="8">
        <f>=IF(B36="","",B36*(1-$B$5)-D36)</f>
      </c>
      <c r="G36" s="8">
        <f>=IF(B36="","",CEILING(B36+(D36-C36)/(1-$B$5),$B$6))</f>
      </c>
      <c r="H36" s="8">
        <f>=IF(B36="","",IF(1-$B$5-E36/B36&lt;=0,"нет решения",CEILING(D36/(1-$B$5-E36/B36),$B$6)))</f>
      </c>
      <c r="I36" s="9">
        <f>=IF(B36="","",G36/B36-1)</f>
      </c>
    </row>
    <row r="37">
      <c r="A37" s="6"/>
      <c r="B37" s="6"/>
      <c r="C37" s="6"/>
      <c r="D37" s="8">
        <f>=IF(B37="","",C37*(1+$B$4))</f>
      </c>
      <c r="E37" s="8">
        <f>=IF(B37="","",B37*(1-$B$5)-C37)</f>
      </c>
      <c r="F37" s="8">
        <f>=IF(B37="","",B37*(1-$B$5)-D37)</f>
      </c>
      <c r="G37" s="8">
        <f>=IF(B37="","",CEILING(B37+(D37-C37)/(1-$B$5),$B$6))</f>
      </c>
      <c r="H37" s="8">
        <f>=IF(B37="","",IF(1-$B$5-E37/B37&lt;=0,"нет решения",CEILING(D37/(1-$B$5-E37/B37),$B$6)))</f>
      </c>
      <c r="I37" s="9">
        <f>=IF(B37="","",G37/B37-1)</f>
      </c>
    </row>
    <row r="38">
      <c r="A38" s="6"/>
      <c r="B38" s="6"/>
      <c r="C38" s="6"/>
      <c r="D38" s="8">
        <f>=IF(B38="","",C38*(1+$B$4))</f>
      </c>
      <c r="E38" s="8">
        <f>=IF(B38="","",B38*(1-$B$5)-C38)</f>
      </c>
      <c r="F38" s="8">
        <f>=IF(B38="","",B38*(1-$B$5)-D38)</f>
      </c>
      <c r="G38" s="8">
        <f>=IF(B38="","",CEILING(B38+(D38-C38)/(1-$B$5),$B$6))</f>
      </c>
      <c r="H38" s="8">
        <f>=IF(B38="","",IF(1-$B$5-E38/B38&lt;=0,"нет решения",CEILING(D38/(1-$B$5-E38/B38),$B$6)))</f>
      </c>
      <c r="I38" s="9">
        <f>=IF(B38="","",G38/B38-1)</f>
      </c>
    </row>
  </sheetData>
</worksheet>
</file>